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PPI\Emendas Parlamentares - Federais\2025\2-REFERÊNCIA FEVEREIRO\"/>
    </mc:Choice>
  </mc:AlternateContent>
  <xr:revisionPtr revIDLastSave="0" documentId="13_ncr:1_{1C2433AA-2D9C-41F8-909D-544D3DC0F37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K9" i="5"/>
  <c r="K15" i="5"/>
  <c r="K16" i="5"/>
  <c r="K17" i="5"/>
  <c r="K18" i="5"/>
  <c r="K19" i="5"/>
  <c r="C21" i="5"/>
</calcChain>
</file>

<file path=xl/sharedStrings.xml><?xml version="1.0" encoding="utf-8"?>
<sst xmlns="http://schemas.openxmlformats.org/spreadsheetml/2006/main" count="110" uniqueCount="46">
  <si>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</si>
  <si>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</si>
  <si>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</si>
  <si>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</si>
  <si>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</si>
  <si>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</si>
  <si>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</si>
  <si>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</si>
  <si>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</si>
  <si>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</si>
  <si>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</si>
  <si>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</si>
  <si>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</si>
  <si>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</si>
  <si>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</si>
  <si>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</si>
  <si>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</si>
  <si>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</si>
  <si>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</si>
  <si>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</si>
  <si>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</si>
  <si>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</si>
  <si>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</si>
  <si>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</si>
  <si>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</si>
  <si>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</si>
  <si>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</si>
  <si>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</si>
  <si>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</si>
  <si>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</si>
  <si>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</si>
  <si>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</si>
  <si>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</si>
  <si>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</si>
  <si>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</si>
  <si>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</si>
  <si>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</si>
  <si>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</si>
  <si>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</si>
  <si>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</si>
  <si>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</si>
  <si>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</si>
  <si>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</si>
  <si>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</si>
  <si>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2023 (Mês de referência: Fev/2025)</t>
  </si>
  <si>
    <t>Valores Liberados até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</si>
</sst>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fm.br/convenios-vigentes/convenio-949426-2023--equipamentos-ichc" TargetMode="External"/><Relationship Id="rId13" Type="http://schemas.openxmlformats.org/officeDocument/2006/relationships/hyperlink" Target="https://ffm.br/convenios-vigentes/convenio-944133-2023--equipamentos-lim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ffm.br/convenios-vigentes/convenio-953720-2023--pesquisas-cientificas-e-tecnologicas-ipq" TargetMode="External"/><Relationship Id="rId7" Type="http://schemas.openxmlformats.org/officeDocument/2006/relationships/hyperlink" Target="https://ffm.br/convenios-vigentes/convenio-949254-2023--equipamentos-icr" TargetMode="External"/><Relationship Id="rId12" Type="http://schemas.openxmlformats.org/officeDocument/2006/relationships/hyperlink" Target="https://ffm.br/convenios-vigentes/convenio-946494-2023--mobiliario-ichc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ffm.br/convenios-vigentes/convenio-953721-2023--pesquisas-cientificas-e-tecnologicas-lims" TargetMode="External"/><Relationship Id="rId16" Type="http://schemas.openxmlformats.org/officeDocument/2006/relationships/hyperlink" Target="https://ffm.br/convenios-vigentes/contrato-de-repasse-944199-2023--reforma-ambulatorio-ichc" TargetMode="External"/><Relationship Id="rId1" Type="http://schemas.openxmlformats.org/officeDocument/2006/relationships/hyperlink" Target="https://ffm.br/convenios-vigentes/contrato-de-repasse-953266-2023--reforma-imt-fmusp" TargetMode="External"/><Relationship Id="rId6" Type="http://schemas.openxmlformats.org/officeDocument/2006/relationships/hyperlink" Target="https://ffm.br/convenios-vigentes/convenio-949766-2023--equipamentos-icesp" TargetMode="External"/><Relationship Id="rId11" Type="http://schemas.openxmlformats.org/officeDocument/2006/relationships/hyperlink" Target="https://ffm.br/convenios-vigentes/convenio-947201-2023--equipamentos-icr" TargetMode="External"/><Relationship Id="rId5" Type="http://schemas.openxmlformats.org/officeDocument/2006/relationships/hyperlink" Target="https://ffm.br/convenios-vigentes/convenio-952907-2023--equipamentos-ichc" TargetMode="External"/><Relationship Id="rId15" Type="http://schemas.openxmlformats.org/officeDocument/2006/relationships/hyperlink" Target="https://ffm.br/convenios-vigentes/convenio-944136-2023--equipamentos-ichc-e-iot" TargetMode="External"/><Relationship Id="rId10" Type="http://schemas.openxmlformats.org/officeDocument/2006/relationships/hyperlink" Target="https://ffm.br/convenios-vigentes/convenio-949424-2023--equipamentos-ichc" TargetMode="External"/><Relationship Id="rId4" Type="http://schemas.openxmlformats.org/officeDocument/2006/relationships/hyperlink" Target="https://ffm.br/convenios-vigentes/convenio-953079-2023--pesquisas-cientificas-e-tecnologicas-fmusp" TargetMode="External"/><Relationship Id="rId9" Type="http://schemas.openxmlformats.org/officeDocument/2006/relationships/hyperlink" Target="https://ffm.br/convenios-vigentes/convenio-949425-2023--equipamentos-ichc" TargetMode="External"/><Relationship Id="rId14" Type="http://schemas.openxmlformats.org/officeDocument/2006/relationships/hyperlink" Target="https://ffm.br/convenios-vigentes/convenio-944137-2023--equipamentos-ich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M22"/>
  <sheetViews>
    <sheetView showGridLines="0" tabSelected="1" zoomScaleNormal="100" zoomScalePageLayoutView="85" workbookViewId="0">
      <selection activeCell="L5" sqref="L5"/>
    </sheetView>
  </sheetViews>
  <sheetFormatPr defaultRowHeight="14.25" x14ac:dyDescent="0.2"/>
  <cols>
    <col min="1" max="1" width="3.59765625" style="12" customWidth="1"/>
    <col min="2" max="2" width="10.296875" customWidth="1"/>
    <col min="3" max="3" width="10" customWidth="1"/>
    <col min="5" max="5" width="16.19921875" customWidth="1"/>
    <col min="6" max="6" width="10.09765625" customWidth="1"/>
    <col min="7" max="7" width="13.3984375" customWidth="1"/>
    <col min="8" max="8" width="13" customWidth="1"/>
    <col min="12" max="12" width="8.796875" customWidth="1"/>
  </cols>
  <sheetData>
    <row r="1" spans="2:13" ht="27.75" customHeight="1" x14ac:dyDescent="0.2">
      <c r="B1" s="13" t="s">
        <v>44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1"/>
    </row>
    <row r="2" spans="2:13" ht="12" customHeight="1" x14ac:dyDescent="0.2"/>
    <row r="3" spans="2:13" ht="44.25" customHeight="1" x14ac:dyDescent="0.2">
      <c r="B3" s="14" t="s">
        <v>0</v>
      </c>
      <c r="C3" s="15" t="s">
        <v>1</v>
      </c>
      <c r="D3" s="15" t="s">
        <v>45</v>
      </c>
      <c r="E3" s="14" t="s">
        <v>33</v>
      </c>
      <c r="F3" s="14" t="s">
        <v>2</v>
      </c>
      <c r="G3" s="14" t="s">
        <v>3</v>
      </c>
      <c r="H3" s="14" t="s">
        <v>4</v>
      </c>
      <c r="I3" s="14" t="s">
        <v>5</v>
      </c>
      <c r="J3" s="14"/>
      <c r="K3" s="14"/>
      <c r="L3" s="14"/>
    </row>
    <row r="4" spans="2:13" ht="36.75" customHeight="1" x14ac:dyDescent="0.2">
      <c r="B4" s="14"/>
      <c r="C4" s="15"/>
      <c r="D4" s="15"/>
      <c r="E4" s="14"/>
      <c r="F4" s="14"/>
      <c r="G4" s="14"/>
      <c r="H4" s="14"/>
      <c r="I4" s="1" t="s">
        <v>6</v>
      </c>
      <c r="J4" s="1" t="s">
        <v>7</v>
      </c>
      <c r="K4" s="1" t="s">
        <v>35</v>
      </c>
      <c r="L4" s="1" t="s">
        <v>36</v>
      </c>
    </row>
    <row r="5" spans="2:13" ht="22.5" customHeight="1" x14ac:dyDescent="0.2">
      <c r="B5" s="2" t="s">
        <v>14</v>
      </c>
      <c r="C5" s="4">
        <v>579186</v>
      </c>
      <c r="D5" s="4">
        <v>0</v>
      </c>
      <c r="E5" s="10" t="s">
        <v>15</v>
      </c>
      <c r="F5" s="2" t="s">
        <v>8</v>
      </c>
      <c r="G5" s="5">
        <v>45289</v>
      </c>
      <c r="H5" s="2" t="s">
        <v>13</v>
      </c>
      <c r="I5" s="5">
        <v>46445</v>
      </c>
      <c r="J5" s="2" t="s">
        <v>10</v>
      </c>
      <c r="K5" s="5">
        <v>46503</v>
      </c>
      <c r="L5" s="2" t="s">
        <v>10</v>
      </c>
    </row>
    <row r="6" spans="2:13" ht="22.5" customHeight="1" x14ac:dyDescent="0.2">
      <c r="B6" s="2" t="s">
        <v>12</v>
      </c>
      <c r="C6" s="4">
        <v>245900</v>
      </c>
      <c r="D6" s="4">
        <v>0</v>
      </c>
      <c r="E6" s="10" t="s">
        <v>16</v>
      </c>
      <c r="F6" s="2" t="s">
        <v>8</v>
      </c>
      <c r="G6" s="5">
        <v>45288</v>
      </c>
      <c r="H6" s="2" t="s">
        <v>11</v>
      </c>
      <c r="I6" s="5">
        <v>46451</v>
      </c>
      <c r="J6" s="2" t="s">
        <v>10</v>
      </c>
      <c r="K6" s="5">
        <f t="shared" ref="K6:K19" si="0">I6+60</f>
        <v>46511</v>
      </c>
      <c r="L6" s="2" t="s">
        <v>10</v>
      </c>
    </row>
    <row r="7" spans="2:13" ht="22.5" customHeight="1" x14ac:dyDescent="0.2">
      <c r="B7" s="2" t="s">
        <v>12</v>
      </c>
      <c r="C7" s="4">
        <v>268500</v>
      </c>
      <c r="D7" s="4">
        <v>252000</v>
      </c>
      <c r="E7" s="10" t="s">
        <v>17</v>
      </c>
      <c r="F7" s="2" t="s">
        <v>8</v>
      </c>
      <c r="G7" s="5">
        <v>45288</v>
      </c>
      <c r="H7" s="2" t="s">
        <v>11</v>
      </c>
      <c r="I7" s="5">
        <v>46062</v>
      </c>
      <c r="J7" s="2" t="s">
        <v>10</v>
      </c>
      <c r="K7" s="5">
        <v>46120</v>
      </c>
      <c r="L7" s="2" t="s">
        <v>10</v>
      </c>
    </row>
    <row r="8" spans="2:13" ht="22.5" customHeight="1" x14ac:dyDescent="0.2">
      <c r="B8" s="2" t="s">
        <v>18</v>
      </c>
      <c r="C8" s="4">
        <v>406286</v>
      </c>
      <c r="D8" s="4">
        <v>0</v>
      </c>
      <c r="E8" s="10" t="s">
        <v>37</v>
      </c>
      <c r="F8" s="2" t="s">
        <v>8</v>
      </c>
      <c r="G8" s="5">
        <v>45286</v>
      </c>
      <c r="H8" s="2" t="s">
        <v>11</v>
      </c>
      <c r="I8" s="5">
        <v>46077</v>
      </c>
      <c r="J8" s="2" t="s">
        <v>10</v>
      </c>
      <c r="K8" s="5">
        <v>46135</v>
      </c>
      <c r="L8" s="2" t="s">
        <v>10</v>
      </c>
    </row>
    <row r="9" spans="2:13" ht="22.5" customHeight="1" x14ac:dyDescent="0.2">
      <c r="B9" s="2" t="s">
        <v>19</v>
      </c>
      <c r="C9" s="4">
        <v>802500</v>
      </c>
      <c r="D9" s="4">
        <v>0</v>
      </c>
      <c r="E9" s="10" t="s">
        <v>38</v>
      </c>
      <c r="F9" s="2" t="s">
        <v>8</v>
      </c>
      <c r="G9" s="5">
        <v>45282</v>
      </c>
      <c r="H9" s="2" t="s">
        <v>9</v>
      </c>
      <c r="I9" s="5">
        <v>45882</v>
      </c>
      <c r="J9" s="2" t="s">
        <v>10</v>
      </c>
      <c r="K9" s="5">
        <f t="shared" si="0"/>
        <v>45942</v>
      </c>
      <c r="L9" s="2" t="s">
        <v>10</v>
      </c>
    </row>
    <row r="10" spans="2:13" ht="22.5" customHeight="1" x14ac:dyDescent="0.2">
      <c r="B10" s="2" t="s">
        <v>20</v>
      </c>
      <c r="C10" s="4">
        <v>252000</v>
      </c>
      <c r="D10" s="6">
        <v>106800</v>
      </c>
      <c r="E10" s="10" t="s">
        <v>21</v>
      </c>
      <c r="F10" s="2" t="s">
        <v>8</v>
      </c>
      <c r="G10" s="5">
        <v>45265</v>
      </c>
      <c r="H10" s="2" t="s">
        <v>9</v>
      </c>
      <c r="I10" s="5">
        <v>46077</v>
      </c>
      <c r="J10" s="5">
        <v>45712</v>
      </c>
      <c r="K10" s="5">
        <v>45770</v>
      </c>
      <c r="L10" s="2" t="s">
        <v>10</v>
      </c>
    </row>
    <row r="11" spans="2:13" ht="22.5" customHeight="1" x14ac:dyDescent="0.2">
      <c r="B11" s="2" t="s">
        <v>22</v>
      </c>
      <c r="C11" s="4">
        <v>661600</v>
      </c>
      <c r="D11" s="4">
        <v>0</v>
      </c>
      <c r="E11" s="10" t="s">
        <v>39</v>
      </c>
      <c r="F11" s="2" t="s">
        <v>8</v>
      </c>
      <c r="G11" s="5">
        <v>45259</v>
      </c>
      <c r="H11" s="2" t="s">
        <v>9</v>
      </c>
      <c r="I11" s="5">
        <v>45859</v>
      </c>
      <c r="J11" s="2" t="s">
        <v>10</v>
      </c>
      <c r="K11" s="5">
        <v>45920</v>
      </c>
      <c r="L11" s="2" t="s">
        <v>10</v>
      </c>
    </row>
    <row r="12" spans="2:13" ht="22.5" customHeight="1" x14ac:dyDescent="0.2">
      <c r="B12" s="2" t="s">
        <v>22</v>
      </c>
      <c r="C12" s="4">
        <v>1020000</v>
      </c>
      <c r="D12" s="4">
        <v>0</v>
      </c>
      <c r="E12" s="10" t="s">
        <v>40</v>
      </c>
      <c r="F12" s="2" t="s">
        <v>8</v>
      </c>
      <c r="G12" s="5">
        <v>45259</v>
      </c>
      <c r="H12" s="2" t="s">
        <v>9</v>
      </c>
      <c r="I12" s="5">
        <v>45859</v>
      </c>
      <c r="J12" s="2" t="s">
        <v>10</v>
      </c>
      <c r="K12" s="5">
        <v>45920</v>
      </c>
      <c r="L12" s="2" t="s">
        <v>10</v>
      </c>
    </row>
    <row r="13" spans="2:13" ht="22.5" customHeight="1" x14ac:dyDescent="0.2">
      <c r="B13" s="2" t="s">
        <v>22</v>
      </c>
      <c r="C13" s="4">
        <v>999600</v>
      </c>
      <c r="D13" s="4">
        <v>0</v>
      </c>
      <c r="E13" s="10" t="s">
        <v>41</v>
      </c>
      <c r="F13" s="2" t="s">
        <v>8</v>
      </c>
      <c r="G13" s="5">
        <v>45259</v>
      </c>
      <c r="H13" s="2" t="s">
        <v>9</v>
      </c>
      <c r="I13" s="5">
        <v>45859</v>
      </c>
      <c r="J13" s="2" t="s">
        <v>10</v>
      </c>
      <c r="K13" s="5">
        <v>45920</v>
      </c>
      <c r="L13" s="2" t="s">
        <v>10</v>
      </c>
    </row>
    <row r="14" spans="2:13" ht="22.5" customHeight="1" x14ac:dyDescent="0.2">
      <c r="B14" s="2" t="s">
        <v>23</v>
      </c>
      <c r="C14" s="4">
        <v>299909</v>
      </c>
      <c r="D14" s="4">
        <v>0</v>
      </c>
      <c r="E14" s="10" t="s">
        <v>42</v>
      </c>
      <c r="F14" s="2" t="s">
        <v>8</v>
      </c>
      <c r="G14" s="5">
        <v>45259</v>
      </c>
      <c r="H14" s="2" t="s">
        <v>9</v>
      </c>
      <c r="I14" s="5">
        <v>45859</v>
      </c>
      <c r="J14" s="2" t="s">
        <v>10</v>
      </c>
      <c r="K14" s="5">
        <v>45920</v>
      </c>
      <c r="L14" s="2" t="s">
        <v>10</v>
      </c>
    </row>
    <row r="15" spans="2:13" ht="22.5" customHeight="1" x14ac:dyDescent="0.2">
      <c r="B15" s="2" t="s">
        <v>12</v>
      </c>
      <c r="C15" s="4">
        <v>159970</v>
      </c>
      <c r="D15" s="4">
        <v>0</v>
      </c>
      <c r="E15" s="10" t="s">
        <v>24</v>
      </c>
      <c r="F15" s="2" t="s">
        <v>8</v>
      </c>
      <c r="G15" s="5">
        <v>45239</v>
      </c>
      <c r="H15" s="2" t="s">
        <v>9</v>
      </c>
      <c r="I15" s="5">
        <v>45839</v>
      </c>
      <c r="J15" s="2" t="s">
        <v>10</v>
      </c>
      <c r="K15" s="5">
        <f t="shared" si="0"/>
        <v>45899</v>
      </c>
      <c r="L15" s="2" t="s">
        <v>10</v>
      </c>
    </row>
    <row r="16" spans="2:13" ht="22.5" customHeight="1" x14ac:dyDescent="0.2">
      <c r="B16" s="2" t="s">
        <v>19</v>
      </c>
      <c r="C16" s="4">
        <v>100426</v>
      </c>
      <c r="D16" s="4">
        <v>0</v>
      </c>
      <c r="E16" s="10" t="s">
        <v>25</v>
      </c>
      <c r="F16" s="2" t="s">
        <v>8</v>
      </c>
      <c r="G16" s="5">
        <v>45239</v>
      </c>
      <c r="H16" s="2" t="s">
        <v>9</v>
      </c>
      <c r="I16" s="5">
        <v>45839</v>
      </c>
      <c r="J16" s="2" t="s">
        <v>10</v>
      </c>
      <c r="K16" s="5">
        <f t="shared" si="0"/>
        <v>45899</v>
      </c>
      <c r="L16" s="2" t="s">
        <v>10</v>
      </c>
    </row>
    <row r="17" spans="2:12" ht="22.5" customHeight="1" x14ac:dyDescent="0.2">
      <c r="B17" s="2" t="s">
        <v>26</v>
      </c>
      <c r="C17" s="4">
        <v>500000</v>
      </c>
      <c r="D17" s="4">
        <v>0</v>
      </c>
      <c r="E17" s="10" t="s">
        <v>27</v>
      </c>
      <c r="F17" s="2" t="s">
        <v>8</v>
      </c>
      <c r="G17" s="5">
        <v>45239</v>
      </c>
      <c r="H17" s="2" t="s">
        <v>9</v>
      </c>
      <c r="I17" s="5">
        <v>45839</v>
      </c>
      <c r="J17" s="2" t="s">
        <v>10</v>
      </c>
      <c r="K17" s="5">
        <f t="shared" si="0"/>
        <v>45899</v>
      </c>
      <c r="L17" s="2" t="s">
        <v>10</v>
      </c>
    </row>
    <row r="18" spans="2:12" ht="22.5" customHeight="1" x14ac:dyDescent="0.2">
      <c r="B18" s="2" t="s">
        <v>28</v>
      </c>
      <c r="C18" s="4">
        <v>100000</v>
      </c>
      <c r="D18" s="4">
        <v>0</v>
      </c>
      <c r="E18" s="10" t="s">
        <v>29</v>
      </c>
      <c r="F18" s="2" t="s">
        <v>8</v>
      </c>
      <c r="G18" s="5">
        <v>45239</v>
      </c>
      <c r="H18" s="2" t="s">
        <v>9</v>
      </c>
      <c r="I18" s="5">
        <v>45839</v>
      </c>
      <c r="J18" s="2" t="s">
        <v>10</v>
      </c>
      <c r="K18" s="5">
        <f t="shared" si="0"/>
        <v>45899</v>
      </c>
      <c r="L18" s="2" t="s">
        <v>10</v>
      </c>
    </row>
    <row r="19" spans="2:12" ht="22.5" customHeight="1" x14ac:dyDescent="0.2">
      <c r="B19" s="2" t="s">
        <v>22</v>
      </c>
      <c r="C19" s="4">
        <v>1000000</v>
      </c>
      <c r="D19" s="4">
        <v>0</v>
      </c>
      <c r="E19" s="10" t="s">
        <v>30</v>
      </c>
      <c r="F19" s="2" t="s">
        <v>8</v>
      </c>
      <c r="G19" s="5">
        <v>45239</v>
      </c>
      <c r="H19" s="2" t="s">
        <v>9</v>
      </c>
      <c r="I19" s="5">
        <v>45839</v>
      </c>
      <c r="J19" s="2" t="s">
        <v>10</v>
      </c>
      <c r="K19" s="5">
        <f t="shared" si="0"/>
        <v>45899</v>
      </c>
      <c r="L19" s="2" t="s">
        <v>10</v>
      </c>
    </row>
    <row r="20" spans="2:12" ht="22.5" customHeight="1" x14ac:dyDescent="0.2">
      <c r="B20" s="3" t="s">
        <v>31</v>
      </c>
      <c r="C20" s="4">
        <v>362871</v>
      </c>
      <c r="D20" s="4">
        <v>0</v>
      </c>
      <c r="E20" s="10" t="s">
        <v>32</v>
      </c>
      <c r="F20" s="2" t="s">
        <v>8</v>
      </c>
      <c r="G20" s="5">
        <v>45274</v>
      </c>
      <c r="H20" s="2" t="s">
        <v>13</v>
      </c>
      <c r="I20" s="5">
        <v>46429</v>
      </c>
      <c r="J20" s="2" t="s">
        <v>10</v>
      </c>
      <c r="K20" s="5">
        <v>46487</v>
      </c>
      <c r="L20" s="2" t="s">
        <v>10</v>
      </c>
    </row>
    <row r="21" spans="2:12" x14ac:dyDescent="0.2">
      <c r="B21" s="7" t="s">
        <v>34</v>
      </c>
      <c r="C21" s="8">
        <f>SUM(C5:C20)</f>
        <v>7758748</v>
      </c>
    </row>
    <row r="22" spans="2:12" x14ac:dyDescent="0.2">
      <c r="B22" s="9" t="s">
        <v>43</v>
      </c>
      <c r="C22" s="9"/>
      <c r="D22" s="9"/>
      <c r="E22" s="9"/>
      <c r="F22" s="9"/>
      <c r="G22" s="9"/>
    </row>
  </sheetData>
  <mergeCells count="9">
    <mergeCell ref="B1:L1"/>
    <mergeCell ref="F3:F4"/>
    <mergeCell ref="G3:G4"/>
    <mergeCell ref="H3:H4"/>
    <mergeCell ref="I3:L3"/>
    <mergeCell ref="B3:B4"/>
    <mergeCell ref="C3:C4"/>
    <mergeCell ref="D3:D4"/>
    <mergeCell ref="E3:E4"/>
  </mergeCells>
  <hyperlinks>
    <hyperlink ref="E5" r:id="rId1" xr:uid="{6DC879EB-0351-4792-81A8-B44A5BE7858B}"/>
    <hyperlink ref="E6" r:id="rId2" xr:uid="{A9B2DEC7-5174-49CC-B889-A725715455E8}"/>
    <hyperlink ref="E7" r:id="rId3" xr:uid="{71489967-0580-4599-AC0E-7E967603096A}"/>
    <hyperlink ref="E8" r:id="rId4" xr:uid="{1B599850-2DBC-464C-B477-51E12C7476E3}"/>
    <hyperlink ref="E9" r:id="rId5" xr:uid="{F162D055-A1B3-4197-A80A-7FEB282F9E46}"/>
    <hyperlink ref="E10" r:id="rId6" xr:uid="{128A9F6B-AB88-413F-8139-172A105E847D}"/>
    <hyperlink ref="E11" r:id="rId7" xr:uid="{0B1D8910-7C80-467B-968E-E5C03E3EAC78}"/>
    <hyperlink ref="E12" r:id="rId8" xr:uid="{40992F15-1702-4409-8745-32912F029AF7}"/>
    <hyperlink ref="E13" r:id="rId9" xr:uid="{4569C8CF-BB9D-44F0-9C95-B3B5D5D2DB80}"/>
    <hyperlink ref="E14" r:id="rId10" xr:uid="{72B36168-E45C-4140-BA13-7575BA0C1BCC}"/>
    <hyperlink ref="E15" r:id="rId11" xr:uid="{887646B3-7665-4325-9699-23418BF0E90B}"/>
    <hyperlink ref="E16" r:id="rId12" xr:uid="{8A456D93-06DE-4B6F-8F99-3BCCC4AF5199}"/>
    <hyperlink ref="E17" r:id="rId13" xr:uid="{BDCF1EFF-67FB-4F90-B6C0-BBFC50D1982E}"/>
    <hyperlink ref="E18" r:id="rId14" xr:uid="{4B6FB5D2-FE8A-40B0-ACD4-6C699D39BCEF}"/>
    <hyperlink ref="E19" r:id="rId15" xr:uid="{AF0E67F2-7EFF-4748-9BAE-42CC0F1FB7C1}"/>
    <hyperlink ref="E20" r:id="rId16" xr:uid="{43EB2C71-FC27-4A15-9D59-6E8B47AD299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B8EC53-6443-4127-8832-29C5785B4ABE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2025-08-15T11:01:32Z</cp:lastPrinted>
  <dcterms:created xsi:type="dcterms:W3CDTF">2023-08-30T19:46:27Z</dcterms:created>
  <dcterms:modified xsi:type="dcterms:W3CDTF">2025-08-15T11:01:37Z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